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MUNICACIONES LUISA FERNANDA MEJIA\ALCALDIA DE MANIZALES\2023\BOLETINES EXTERNOS\BOLETIN 027 VISITA TEMUCO - FIRMA ACUERDO DE ENTENDIMIENTO CHILE JUNIO 5 DE 2023\"/>
    </mc:Choice>
  </mc:AlternateContent>
  <bookViews>
    <workbookView xWindow="0" yWindow="0" windowWidth="20490" windowHeight="7755" tabRatio="287"/>
  </bookViews>
  <sheets>
    <sheet name="Agenda Temuco" sheetId="1" r:id="rId1"/>
  </sheets>
  <definedNames>
    <definedName name="_xlnm.Print_Area" localSheetId="0">'Agenda Temuco'!$A$1:$G$31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33" i="1"/>
  <c r="B34" i="1" s="1"/>
  <c r="C34" i="1" s="1"/>
  <c r="B35" i="1" s="1"/>
  <c r="C35" i="1" s="1"/>
  <c r="B36" i="1" s="1"/>
  <c r="C5" i="1"/>
  <c r="B6" i="1" s="1"/>
  <c r="C6" i="1" s="1"/>
  <c r="B7" i="1" s="1"/>
  <c r="C7" i="1" s="1"/>
  <c r="A17" i="1"/>
  <c r="B8" i="1" l="1"/>
  <c r="C8" i="1" s="1"/>
  <c r="C16" i="1" l="1"/>
  <c r="C10" i="1" l="1"/>
  <c r="B11" i="1" s="1"/>
  <c r="C11" i="1" s="1"/>
  <c r="B12" i="1" s="1"/>
  <c r="C12" i="1" s="1"/>
  <c r="B13" i="1" s="1"/>
  <c r="C13" i="1" s="1"/>
  <c r="B17" i="1"/>
  <c r="C17" i="1" s="1"/>
  <c r="B18" i="1" l="1"/>
  <c r="C18" i="1" s="1"/>
  <c r="B14" i="1"/>
  <c r="C14" i="1" s="1"/>
  <c r="B15" i="1" s="1"/>
  <c r="C15" i="1" s="1"/>
  <c r="C20" i="1" l="1"/>
  <c r="B21" i="1" l="1"/>
  <c r="C21" i="1" s="1"/>
  <c r="B22" i="1" l="1"/>
  <c r="C22" i="1" s="1"/>
  <c r="B23" i="1" l="1"/>
  <c r="C23" i="1" s="1"/>
  <c r="B24" i="1" s="1"/>
  <c r="C24" i="1" l="1"/>
  <c r="C25" i="1" l="1"/>
  <c r="B26" i="1" s="1"/>
  <c r="C26" i="1" s="1"/>
  <c r="B27" i="1" s="1"/>
  <c r="C27" i="1" l="1"/>
  <c r="B28" i="1" s="1"/>
  <c r="C28" i="1" l="1"/>
  <c r="B29" i="1" s="1"/>
  <c r="C29" i="1" l="1"/>
  <c r="B30" i="1" s="1"/>
  <c r="C30" i="1" l="1"/>
  <c r="B31" i="1" s="1"/>
  <c r="C31" i="1" l="1"/>
  <c r="C36" i="1" l="1"/>
  <c r="B37" i="1" l="1"/>
  <c r="C37" i="1" s="1"/>
  <c r="B38" i="1" s="1"/>
  <c r="C38" i="1" s="1"/>
  <c r="B39" i="1" s="1"/>
  <c r="C39" i="1" s="1"/>
</calcChain>
</file>

<file path=xl/sharedStrings.xml><?xml version="1.0" encoding="utf-8"?>
<sst xmlns="http://schemas.openxmlformats.org/spreadsheetml/2006/main" count="69" uniqueCount="62">
  <si>
    <t>Fecha</t>
  </si>
  <si>
    <t>Hora</t>
  </si>
  <si>
    <t>Detalle</t>
  </si>
  <si>
    <t>Invitados</t>
  </si>
  <si>
    <t>Tarde</t>
  </si>
  <si>
    <r>
      <rPr>
        <b/>
        <sz val="11"/>
        <color theme="1"/>
        <rFont val="Calibri"/>
        <family val="2"/>
        <scheme val="minor"/>
      </rPr>
      <t>Arribo a la ciudad de Manizales.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se sugiere el siguiente trayecto: tomar vuelo comercial Bogotá – Pereira (tiempo estimado 50 minutos) + transporte terrestre Pereira – Manizales (tiempo estimado 1 hora 30 minutos)</t>
    </r>
  </si>
  <si>
    <t xml:space="preserve">Acomodación en el hotel de preferencia. </t>
  </si>
  <si>
    <t>Noche</t>
  </si>
  <si>
    <r>
      <rPr>
        <b/>
        <sz val="11"/>
        <color theme="1"/>
        <rFont val="Calibri"/>
        <family val="2"/>
        <scheme val="minor"/>
      </rPr>
      <t xml:space="preserve">Visita a la Red de Ecoparques. </t>
    </r>
    <r>
      <rPr>
        <sz val="11"/>
        <color theme="1"/>
        <rFont val="Calibri"/>
        <family val="2"/>
        <scheme val="minor"/>
      </rPr>
      <t>Recorrido: Ecoparque los Yarumos, Bosque Popular el Prado y Monumento a los Colonizadores.</t>
    </r>
  </si>
  <si>
    <t>Almuerzo</t>
  </si>
  <si>
    <t xml:space="preserve">Acompañan el recorrido: 
*Secretario de Medio Ambiente: Carloman Londoño,
*Gerente de lnstituto Cultura y Turismo, Camilo Naranjo.
*Jefe de Prensa: Angela Maria Betancurt, </t>
  </si>
  <si>
    <t>Recorrido Centro Histórico de Manizales</t>
  </si>
  <si>
    <t>Firma protocolaria del convenio de hermanamiento de las ciudades universitarias: Temuco (Chile) -Manizales (Colombia).</t>
  </si>
  <si>
    <r>
      <rPr>
        <b/>
        <sz val="11"/>
        <color theme="1"/>
        <rFont val="Calibri"/>
        <family val="2"/>
        <scheme val="minor"/>
      </rPr>
      <t>Reuniones técnicas con Secretarios de Despacho de la Alcaldía de Manizales.</t>
    </r>
    <r>
      <rPr>
        <sz val="11"/>
        <color theme="1"/>
        <rFont val="Calibri"/>
        <family val="2"/>
        <scheme val="minor"/>
      </rPr>
      <t xml:space="preserve"> Objetivo: Compartir proyectos exitosos. Encontrar oportunidades de cooperación. 
* Sec. Educación: Elizabeth Pacheco.
* Sec. Planeación: Daniel Quiceno.
* Sec. Gobierno: Diana Mejia Grand-
* Sec. Medio Ambiente: Carloman Londoño
* Instituto de Cultura y Turismo: Camilo Naranjo.
* Presidente del Concejo de Manizales: Simón Ramirez.</t>
    </r>
  </si>
  <si>
    <t>Lugar</t>
  </si>
  <si>
    <t>Recorrido por el Hospital Simulado y el Estudio de Radio y TV de la Universidad de Manizales</t>
  </si>
  <si>
    <t>Duración</t>
  </si>
  <si>
    <t>Visita al laboratorio de Mecánica Computacional y Experimental de la Universidad Autónoma de Manizales</t>
  </si>
  <si>
    <t>Acompañan el recorrido: 
*Secretario de Medio Ambiente: Carloman Londoño,
*Gerente de lnstituto Cultura y Turismo, Camilo Naranjo.
*Jefe de Prensa: Angela Maria Betancurt, 
* Profesional universitario Plan de Ordenamiento Territorial, Jorge Andrés Castro</t>
  </si>
  <si>
    <r>
      <rPr>
        <b/>
        <u/>
        <sz val="11"/>
        <color theme="1"/>
        <rFont val="Calibri"/>
        <family val="2"/>
        <scheme val="minor"/>
      </rPr>
      <t xml:space="preserve">Presentación a cargo de la Municipalidad de Temuco. </t>
    </r>
    <r>
      <rPr>
        <sz val="11"/>
        <color theme="1"/>
        <rFont val="Calibri"/>
        <family val="2"/>
        <scheme val="minor"/>
      </rPr>
      <t>Generalidades de Temuco y proyectos exitosos liderados por la municipalidad (buenas prácticas).</t>
    </r>
  </si>
  <si>
    <r>
      <rPr>
        <b/>
        <u/>
        <sz val="11"/>
        <color theme="1"/>
        <rFont val="Calibri"/>
        <family val="2"/>
        <scheme val="minor"/>
      </rPr>
      <t>Presentación a cargo de Temuco UniverCiudad y las Universidades del Sistema</t>
    </r>
    <r>
      <rPr>
        <sz val="11"/>
        <color theme="1"/>
        <rFont val="Calibri"/>
        <family val="2"/>
        <scheme val="minor"/>
      </rPr>
      <t>. Generalidades del programa y sus buenas prácticas.</t>
    </r>
  </si>
  <si>
    <r>
      <rPr>
        <b/>
        <u/>
        <sz val="11"/>
        <color theme="1"/>
        <rFont val="Calibri"/>
        <family val="2"/>
        <scheme val="minor"/>
      </rPr>
      <t xml:space="preserve">Presentación SUMA </t>
    </r>
    <r>
      <rPr>
        <sz val="11"/>
        <color theme="1"/>
        <rFont val="Calibri"/>
        <family val="2"/>
        <scheme val="minor"/>
      </rPr>
      <t>a cargo del Rector de la Universidad Autónoma de Manizales, Carlos Eduardo Jaramillo.</t>
    </r>
  </si>
  <si>
    <r>
      <rPr>
        <b/>
        <u/>
        <sz val="11"/>
        <color theme="1"/>
        <rFont val="Calibri"/>
        <family val="2"/>
        <scheme val="minor"/>
      </rPr>
      <t>Palabras del Alcade de Temuco.</t>
    </r>
    <r>
      <rPr>
        <sz val="11"/>
        <color theme="1"/>
        <rFont val="Calibri"/>
        <family val="2"/>
        <scheme val="minor"/>
      </rPr>
      <t xml:space="preserve"> Generalidades de la municipalidad, estrategias y posibilidades de cooperación con el sistema educativo de Temuco UniverCiudad (buenas prácticas)</t>
    </r>
  </si>
  <si>
    <r>
      <rPr>
        <b/>
        <u/>
        <sz val="11"/>
        <color theme="1"/>
        <rFont val="Calibri"/>
        <family val="2"/>
        <scheme val="minor"/>
      </rPr>
      <t>Presentación a cargo de Temuco UniverCiudad y las Universidades del Sistema.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Generalidades del programa y sus buenas prácticas. Se abre espacio para que cada una de las universidades se presente desde sus generalidades y fortalezas.</t>
    </r>
  </si>
  <si>
    <r>
      <t xml:space="preserve">Recorrido por las instalaciones de BIOS. </t>
    </r>
    <r>
      <rPr>
        <b/>
        <u/>
        <sz val="11"/>
        <color theme="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</si>
  <si>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 xml:space="preserve">Saludo inicial y bienvenida. Reuniones técnicas con algunos líderes y actores de interés regional. </t>
    </r>
    <r>
      <rPr>
        <b/>
        <u/>
        <sz val="11"/>
        <color theme="1"/>
        <rFont val="Calibri"/>
        <family val="2"/>
        <scheme val="minor"/>
      </rPr>
      <t>Objetivo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Generar un espacio de intercambio entre Temuco y Manizales a fin de definir posibles colaboraciones futuras en el marco del convenio de hermanamiento de ciudad. 
</t>
    </r>
    <r>
      <rPr>
        <b/>
        <u/>
        <sz val="11"/>
        <color theme="1"/>
        <rFont val="Calibri"/>
        <family val="2"/>
        <scheme val="minor"/>
      </rPr>
      <t xml:space="preserve">Recorrido por las instalaciones de BIOS. </t>
    </r>
  </si>
  <si>
    <t>Visita Laboratorio de Estructuras de  la Universidad Nacional de Colombia Sede Manizales</t>
  </si>
  <si>
    <t xml:space="preserve">BIOS, Fund. Luker, Manizales Más, Manizales Cómo Vamos, Lab Innovación Pública, </t>
  </si>
  <si>
    <t>Traslado a la Universidad Autónoma de Manizales</t>
  </si>
  <si>
    <t>Traslado a la Universidad Nacional de Colombia Sede Manizales -Campus La Nubia</t>
  </si>
  <si>
    <t>Desplazamiento a la planta de bioprocesos de la U Caldas</t>
  </si>
  <si>
    <r>
      <rPr>
        <b/>
        <u/>
        <sz val="11"/>
        <color theme="1"/>
        <rFont val="Calibri"/>
        <family val="2"/>
        <scheme val="minor"/>
      </rPr>
      <t>Inmersiones SUMA:</t>
    </r>
    <r>
      <rPr>
        <sz val="11"/>
        <color theme="1"/>
        <rFont val="Calibri"/>
        <family val="2"/>
        <scheme val="minor"/>
      </rPr>
      <t xml:space="preserve">
+ SUMA investigaciones
+ SUMA docencia
+SUMA Proyección
+SUMA Biblioteca
Intervenciones de 20 minutos cada una
</t>
    </r>
    <r>
      <rPr>
        <b/>
        <sz val="11"/>
        <color theme="1"/>
        <rFont val="Calibri"/>
        <family val="2"/>
        <scheme val="minor"/>
      </rPr>
      <t xml:space="preserve">
Espacio de preguntas y respuestas</t>
    </r>
  </si>
  <si>
    <t>Recorrido por las instalaciones de la Universidad Católica de Manizales</t>
  </si>
  <si>
    <t>Bienvenida y presentación institucional de la Universidad Católica de Manizales.</t>
  </si>
  <si>
    <t>Facultad de Salud de la Universidad de Caldas.</t>
  </si>
  <si>
    <r>
      <rPr>
        <b/>
        <u/>
        <sz val="11"/>
        <color theme="1"/>
        <rFont val="Calibri"/>
        <family val="2"/>
        <scheme val="minor"/>
      </rPr>
      <t>Programa Telesalud de la Universidad de Caldas.</t>
    </r>
    <r>
      <rPr>
        <sz val="11"/>
        <color theme="1"/>
        <rFont val="Calibri"/>
        <family val="2"/>
        <scheme val="minor"/>
      </rPr>
      <t xml:space="preserve">
</t>
    </r>
  </si>
  <si>
    <t>Rectores SUMA</t>
  </si>
  <si>
    <t>Decano Facultad de Ciencias para la Salud</t>
  </si>
  <si>
    <t>Unal Campus La Nubia</t>
  </si>
  <si>
    <t>Universidad de Caldas, Maltería</t>
  </si>
  <si>
    <t>Visita a La Planta de Bioprocesos y Agroindustria de la  U Caldas</t>
  </si>
  <si>
    <t>Rectora y Director ORI</t>
  </si>
  <si>
    <t>Alcaldía de Manizales. Centro Administrativo Municipal CAM - Calle 19 No. 21-44.
Punto de encuentro, Fuente del Edificio.</t>
  </si>
  <si>
    <t>Alcalde y su delegación. Temuco UniverCiudad y Universidades de la red (Santo Tomás, U de la Frontera, U Católica de Temuco, U Autónoma de Temuco)</t>
  </si>
  <si>
    <t>Centro de Bioinformática y Biología Computacional -BIOS.
Ecoparque Los Yarumos, Cra. 15b #61b</t>
  </si>
  <si>
    <t>Universidad de Manizales, 
Cra. 9a # 19-03
Sala de Juntas Piso 13</t>
  </si>
  <si>
    <t xml:space="preserve">Bienvenida y presentación Institucional y Recorrido Universidad Católica Luis Amigó </t>
  </si>
  <si>
    <t>Universidad Católica Luis Amigó, Cra. 22 #N° 67A - 49</t>
  </si>
  <si>
    <t>Desayuno con el equipo de Trabajo</t>
  </si>
  <si>
    <t>Almuerzo Libre</t>
  </si>
  <si>
    <t>Universidad Católica de Manizales, Av. Santander #No. 60, Sala de Consejos de Rectoría.</t>
  </si>
  <si>
    <t>Directores de las Oficinas de la Relaciones Internacionales.  Universidades de Manizales: Universidad de Caldas +`U Católica Luis Amigó + U Autónoma de Manizales + U Manizales + U Nacional  + UniRemington</t>
  </si>
  <si>
    <t>Recogida en el punto de encuentro (Bus Turistico de la Alcaldía)</t>
  </si>
  <si>
    <r>
      <rPr>
        <b/>
        <u/>
        <sz val="11"/>
        <color theme="1"/>
        <rFont val="Calibri"/>
        <family val="2"/>
        <scheme val="minor"/>
      </rPr>
      <t>Presentaciones de los líderes de los programas locales + Networking.</t>
    </r>
    <r>
      <rPr>
        <sz val="11"/>
        <color theme="1"/>
        <rFont val="Calibri"/>
        <family val="2"/>
        <scheme val="minor"/>
      </rPr>
      <t xml:space="preserve"> Contenido sugerido: qué es el programa? 2) proyectos bandera (fortalezas y resultados). 3) procesos de articulación con actores públicos, actores privados, IES. Tiempo máximo por presentación 20 min.</t>
    </r>
  </si>
  <si>
    <t>Sector el Cable, Facultad de Arquitectura de la U Nacional de Colombia, 65-130 Av. Santander</t>
  </si>
  <si>
    <t>Desplazamiento Alcaldía de Manizales.</t>
  </si>
  <si>
    <t>Pendiente lugar del almuerzo</t>
  </si>
  <si>
    <t>Almuerzo. Invitación del Concejo de Manizales</t>
  </si>
  <si>
    <r>
      <t>Saludo inicial y bienvenida. Acercamiento al Sistema Universitario de Manizales -SUMA- y su propuesta de valor para la ciudad.</t>
    </r>
    <r>
      <rPr>
        <b/>
        <u/>
        <sz val="11"/>
        <color theme="1"/>
        <rFont val="Calibri"/>
        <family val="2"/>
        <scheme val="minor"/>
      </rPr>
      <t xml:space="preserve"> Objetivo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Generar un espacio de intercambio entre la Municipalidad de Temuco, el programa Temuco UniverCiudad, sus universidades aliadas y SUMA a fin de definir posibles colaboraciones futuras que permitan promover los procesos de internacionalización y la movilidad entre las universidades.
</t>
    </r>
    <r>
      <rPr>
        <b/>
        <u/>
        <sz val="11"/>
        <color theme="1"/>
        <rFont val="Calibri"/>
        <family val="2"/>
        <scheme val="minor"/>
      </rPr>
      <t>Experiencia Sensorial de Café.</t>
    </r>
  </si>
  <si>
    <t>Almuerzo. Invitación SUMA</t>
  </si>
  <si>
    <t>Universidad Autónoma de Manizales, antiguo  Zacatín.</t>
  </si>
  <si>
    <r>
      <rPr>
        <b/>
        <u/>
        <sz val="11"/>
        <color theme="1"/>
        <rFont val="Calibri"/>
        <family val="2"/>
        <scheme val="minor"/>
      </rPr>
      <t>Mesa Conversaciones. Feria Internacional de Campus Universitario.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Resultado esperado: </t>
    </r>
    <r>
      <rPr>
        <sz val="11"/>
        <color theme="1"/>
        <rFont val="Calibri"/>
        <family val="2"/>
        <scheme val="minor"/>
      </rPr>
      <t>Identificación de oportunidades de cooperación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</si>
</sst>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[$-F800]dddd\,\ mmmm\ dd\,\ yyyy"/>
    <numFmt numFmtId="166" formatCode="h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5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left" vertical="center" wrapText="1"/>
    </xf>
    <xf numFmtId="166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0" fillId="2" borderId="1" xfId="0" applyNumberFormat="1" applyFill="1" applyBorder="1" applyAlignment="1">
      <alignment horizontal="left" vertical="center" wrapText="1"/>
    </xf>
    <xf numFmtId="166" fontId="0" fillId="2" borderId="0" xfId="0" applyNumberFormat="1" applyFill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5" fontId="0" fillId="0" borderId="1" xfId="0" applyNumberFormat="1" applyFill="1" applyBorder="1" applyAlignment="1">
      <alignment horizontal="left" vertical="center" wrapText="1"/>
    </xf>
    <xf numFmtId="166" fontId="0" fillId="0" borderId="1" xfId="0" applyNumberForma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 wrapText="1"/>
    </xf>
    <xf numFmtId="166" fontId="0" fillId="0" borderId="2" xfId="0" applyNumberFormat="1" applyBorder="1" applyAlignment="1">
      <alignment horizontal="left" vertical="center" wrapText="1"/>
    </xf>
    <xf numFmtId="166" fontId="0" fillId="2" borderId="2" xfId="0" applyNumberFormat="1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5" fontId="0" fillId="0" borderId="3" xfId="0" applyNumberFormat="1" applyFill="1" applyBorder="1" applyAlignment="1">
      <alignment horizontal="left" vertical="center" wrapText="1"/>
    </xf>
    <xf numFmtId="166" fontId="0" fillId="0" borderId="3" xfId="0" applyNumberForma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65" fontId="0" fillId="4" borderId="0" xfId="0" applyNumberFormat="1" applyFill="1" applyBorder="1" applyAlignment="1">
      <alignment horizontal="left" vertical="center" wrapText="1"/>
    </xf>
    <xf numFmtId="166" fontId="0" fillId="4" borderId="0" xfId="0" applyNumberFormat="1" applyFill="1" applyBorder="1" applyAlignment="1">
      <alignment horizontal="left" vertical="center" wrapText="1"/>
    </xf>
    <xf numFmtId="164" fontId="0" fillId="4" borderId="0" xfId="0" applyNumberForma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1" sqref="E1"/>
    </sheetView>
  </sheetViews>
  <sheetFormatPr baseColWidth="10" defaultRowHeight="15" x14ac:dyDescent="0.25"/>
  <cols>
    <col min="1" max="1" width="28.85546875" style="1" customWidth="1"/>
    <col min="2" max="2" width="10.42578125" style="5" customWidth="1"/>
    <col min="3" max="3" width="10.42578125" style="15" customWidth="1"/>
    <col min="4" max="4" width="10.7109375" style="5" hidden="1" customWidth="1"/>
    <col min="5" max="5" width="41" style="2" customWidth="1"/>
    <col min="6" max="6" width="28.28515625" style="3" customWidth="1"/>
    <col min="7" max="7" width="22.7109375" style="3" customWidth="1"/>
    <col min="8" max="8" width="11.42578125" style="3"/>
    <col min="9" max="9" width="11.42578125" style="3" hidden="1" customWidth="1"/>
    <col min="10" max="16384" width="11.42578125" style="3"/>
  </cols>
  <sheetData>
    <row r="1" spans="1:9" s="4" customFormat="1" ht="21.75" customHeight="1" x14ac:dyDescent="0.25">
      <c r="A1" s="6" t="s">
        <v>0</v>
      </c>
      <c r="B1" s="37" t="s">
        <v>1</v>
      </c>
      <c r="C1" s="37"/>
      <c r="D1" s="37"/>
      <c r="E1" s="7" t="s">
        <v>2</v>
      </c>
      <c r="F1" s="8" t="s">
        <v>3</v>
      </c>
      <c r="G1" s="8" t="s">
        <v>14</v>
      </c>
      <c r="H1" s="8" t="s">
        <v>16</v>
      </c>
      <c r="I1" s="4" t="s">
        <v>16</v>
      </c>
    </row>
    <row r="2" spans="1:9" ht="96.75" customHeight="1" x14ac:dyDescent="0.25">
      <c r="A2" s="9">
        <v>45080</v>
      </c>
      <c r="B2" s="10" t="s">
        <v>4</v>
      </c>
      <c r="C2" s="14"/>
      <c r="D2" s="10"/>
      <c r="E2" s="11" t="s">
        <v>5</v>
      </c>
      <c r="F2" s="12"/>
      <c r="G2" s="12"/>
      <c r="H2" s="12"/>
    </row>
    <row r="3" spans="1:9" ht="29.25" customHeight="1" x14ac:dyDescent="0.25">
      <c r="A3" s="24">
        <v>45080</v>
      </c>
      <c r="B3" s="25" t="s">
        <v>7</v>
      </c>
      <c r="C3" s="26"/>
      <c r="D3" s="25"/>
      <c r="E3" s="27" t="s">
        <v>6</v>
      </c>
      <c r="F3" s="28"/>
      <c r="G3" s="28"/>
      <c r="H3" s="28"/>
    </row>
    <row r="4" spans="1:9" ht="21" customHeight="1" x14ac:dyDescent="0.25">
      <c r="A4" s="33"/>
      <c r="B4" s="34"/>
      <c r="C4" s="34"/>
      <c r="D4" s="34"/>
      <c r="E4" s="35"/>
      <c r="F4" s="36"/>
      <c r="G4" s="36"/>
      <c r="H4" s="36"/>
    </row>
    <row r="5" spans="1:9" s="22" customFormat="1" ht="75.75" customHeight="1" x14ac:dyDescent="0.25">
      <c r="A5" s="29">
        <v>45081</v>
      </c>
      <c r="B5" s="30">
        <v>0.35416666666666669</v>
      </c>
      <c r="C5" s="30">
        <f>+B5+H5</f>
        <v>0.36458333333333331</v>
      </c>
      <c r="D5" s="30">
        <v>0.36458333333333331</v>
      </c>
      <c r="E5" s="31" t="s">
        <v>52</v>
      </c>
      <c r="F5" s="32"/>
      <c r="G5" s="32" t="s">
        <v>54</v>
      </c>
      <c r="H5" s="30">
        <v>1.041666666666663E-2</v>
      </c>
      <c r="I5" s="22">
        <v>1.041666666666663E-2</v>
      </c>
    </row>
    <row r="6" spans="1:9" s="22" customFormat="1" ht="117.75" customHeight="1" x14ac:dyDescent="0.25">
      <c r="A6" s="18">
        <v>45081</v>
      </c>
      <c r="B6" s="19">
        <f>+C5</f>
        <v>0.36458333333333331</v>
      </c>
      <c r="C6" s="19">
        <f t="shared" ref="C6:C33" si="0">+B6+H6</f>
        <v>0.52083333333333337</v>
      </c>
      <c r="D6" s="19">
        <v>0.52083333333333337</v>
      </c>
      <c r="E6" s="20" t="s">
        <v>8</v>
      </c>
      <c r="F6" s="21" t="s">
        <v>10</v>
      </c>
      <c r="G6" s="21"/>
      <c r="H6" s="19">
        <v>0.15625000000000006</v>
      </c>
      <c r="I6" s="22">
        <v>0.15625000000000006</v>
      </c>
    </row>
    <row r="7" spans="1:9" s="22" customFormat="1" ht="39" customHeight="1" x14ac:dyDescent="0.25">
      <c r="A7" s="18">
        <v>45081</v>
      </c>
      <c r="B7" s="19">
        <f t="shared" ref="B7:B8" si="1">+C6</f>
        <v>0.52083333333333337</v>
      </c>
      <c r="C7" s="19">
        <f t="shared" si="0"/>
        <v>0.58333333333333337</v>
      </c>
      <c r="D7" s="19">
        <v>0.58333333333333337</v>
      </c>
      <c r="E7" s="20" t="s">
        <v>9</v>
      </c>
      <c r="F7" s="21"/>
      <c r="G7" s="21"/>
      <c r="H7" s="19">
        <v>6.25E-2</v>
      </c>
      <c r="I7" s="22">
        <v>6.25E-2</v>
      </c>
    </row>
    <row r="8" spans="1:9" s="22" customFormat="1" ht="170.25" customHeight="1" x14ac:dyDescent="0.25">
      <c r="A8" s="18">
        <v>45081</v>
      </c>
      <c r="B8" s="19">
        <f t="shared" si="1"/>
        <v>0.58333333333333337</v>
      </c>
      <c r="C8" s="19">
        <f t="shared" si="0"/>
        <v>0.6875</v>
      </c>
      <c r="D8" s="19">
        <v>0.6875</v>
      </c>
      <c r="E8" s="23" t="s">
        <v>11</v>
      </c>
      <c r="F8" s="21" t="s">
        <v>18</v>
      </c>
      <c r="G8" s="21"/>
      <c r="H8" s="19">
        <v>0.10416666666666663</v>
      </c>
      <c r="I8" s="22">
        <v>4.166666666666663E-2</v>
      </c>
    </row>
    <row r="9" spans="1:9" ht="21" customHeight="1" x14ac:dyDescent="0.25">
      <c r="A9" s="33"/>
      <c r="B9" s="34"/>
      <c r="C9" s="34"/>
      <c r="D9" s="34"/>
      <c r="E9" s="35"/>
      <c r="F9" s="36"/>
      <c r="G9" s="36"/>
      <c r="H9" s="36"/>
    </row>
    <row r="10" spans="1:9" ht="155.25" customHeight="1" x14ac:dyDescent="0.25">
      <c r="A10" s="9">
        <v>45082</v>
      </c>
      <c r="B10" s="10">
        <v>0.36458333333333331</v>
      </c>
      <c r="C10" s="14">
        <f t="shared" si="0"/>
        <v>0.37152777777777773</v>
      </c>
      <c r="D10" s="10">
        <v>0.59375</v>
      </c>
      <c r="E10" s="11" t="s">
        <v>25</v>
      </c>
      <c r="F10" s="12" t="s">
        <v>27</v>
      </c>
      <c r="G10" s="12" t="s">
        <v>44</v>
      </c>
      <c r="H10" s="10">
        <v>6.9444444444444441E-3</v>
      </c>
      <c r="I10" s="3">
        <v>1.7361111111111049E-2</v>
      </c>
    </row>
    <row r="11" spans="1:9" s="22" customFormat="1" ht="30" customHeight="1" x14ac:dyDescent="0.25">
      <c r="A11" s="18">
        <v>45082</v>
      </c>
      <c r="B11" s="19">
        <f t="shared" ref="B11:B14" si="2">+C10</f>
        <v>0.37152777777777773</v>
      </c>
      <c r="C11" s="19">
        <f t="shared" si="0"/>
        <v>0.3923611111111111</v>
      </c>
      <c r="D11" s="19">
        <v>0.61458333333333337</v>
      </c>
      <c r="E11" s="23" t="s">
        <v>24</v>
      </c>
      <c r="F11" s="21"/>
      <c r="G11" s="21"/>
      <c r="H11" s="19">
        <v>2.083333333333337E-2</v>
      </c>
      <c r="I11" s="22">
        <v>1.7361111111111049E-2</v>
      </c>
    </row>
    <row r="12" spans="1:9" ht="75.75" customHeight="1" x14ac:dyDescent="0.25">
      <c r="A12" s="9">
        <v>45082</v>
      </c>
      <c r="B12" s="10">
        <f t="shared" si="2"/>
        <v>0.3923611111111111</v>
      </c>
      <c r="C12" s="14">
        <f t="shared" si="0"/>
        <v>0.40625</v>
      </c>
      <c r="D12" s="10">
        <v>0.63541666666666663</v>
      </c>
      <c r="E12" s="11" t="s">
        <v>19</v>
      </c>
      <c r="F12" s="12"/>
      <c r="G12" s="12"/>
      <c r="H12" s="10">
        <v>1.3888888888888888E-2</v>
      </c>
      <c r="I12" s="3">
        <v>2.083333333333337E-2</v>
      </c>
    </row>
    <row r="13" spans="1:9" ht="68.25" customHeight="1" x14ac:dyDescent="0.25">
      <c r="A13" s="9">
        <v>45082</v>
      </c>
      <c r="B13" s="10">
        <f t="shared" si="2"/>
        <v>0.40625</v>
      </c>
      <c r="C13" s="14">
        <f t="shared" si="0"/>
        <v>0.4201388888888889</v>
      </c>
      <c r="D13" s="10">
        <v>0.65625</v>
      </c>
      <c r="E13" s="11" t="s">
        <v>20</v>
      </c>
      <c r="F13" s="12"/>
      <c r="G13" s="12"/>
      <c r="H13" s="10">
        <v>1.3888888888888888E-2</v>
      </c>
      <c r="I13" s="3">
        <v>1.041666666666663E-2</v>
      </c>
    </row>
    <row r="14" spans="1:9" ht="114" customHeight="1" x14ac:dyDescent="0.25">
      <c r="A14" s="9">
        <v>45082</v>
      </c>
      <c r="B14" s="10">
        <f t="shared" si="2"/>
        <v>0.4201388888888889</v>
      </c>
      <c r="C14" s="14">
        <f t="shared" si="0"/>
        <v>0.49305555555555558</v>
      </c>
      <c r="D14" s="10">
        <v>0.70833333333333337</v>
      </c>
      <c r="E14" s="11" t="s">
        <v>53</v>
      </c>
      <c r="G14" s="12"/>
      <c r="H14" s="10">
        <v>7.2916666666666671E-2</v>
      </c>
      <c r="I14" s="3">
        <v>6.25E-2</v>
      </c>
    </row>
    <row r="15" spans="1:9" ht="99" customHeight="1" x14ac:dyDescent="0.25">
      <c r="A15" s="9">
        <v>45082</v>
      </c>
      <c r="B15" s="10">
        <f>+C14</f>
        <v>0.49305555555555558</v>
      </c>
      <c r="C15" s="14">
        <f>+B15+H15</f>
        <v>0.50694444444444442</v>
      </c>
      <c r="D15" s="10">
        <v>0.57638888888888895</v>
      </c>
      <c r="E15" s="20" t="s">
        <v>55</v>
      </c>
      <c r="F15" s="12"/>
      <c r="G15" s="12" t="s">
        <v>42</v>
      </c>
      <c r="H15" s="10">
        <v>1.3888888888888888E-2</v>
      </c>
      <c r="I15" s="3">
        <v>7.6388888888888951E-2</v>
      </c>
    </row>
    <row r="16" spans="1:9" ht="46.5" customHeight="1" x14ac:dyDescent="0.25">
      <c r="A16" s="9">
        <v>45082</v>
      </c>
      <c r="B16" s="10">
        <v>0.52083333333333337</v>
      </c>
      <c r="C16" s="14">
        <f>+B16+H16</f>
        <v>0.59722222222222232</v>
      </c>
      <c r="D16" s="10">
        <v>0.57638888888888895</v>
      </c>
      <c r="E16" s="20" t="s">
        <v>57</v>
      </c>
      <c r="F16" s="12"/>
      <c r="G16" s="17" t="s">
        <v>56</v>
      </c>
      <c r="H16" s="10">
        <v>7.6388888888888951E-2</v>
      </c>
      <c r="I16" s="3">
        <v>7.6388888888888951E-2</v>
      </c>
    </row>
    <row r="17" spans="1:12" ht="98.25" customHeight="1" x14ac:dyDescent="0.25">
      <c r="A17" s="9">
        <f>+A5+1</f>
        <v>45082</v>
      </c>
      <c r="B17" s="10">
        <f>+C16</f>
        <v>0.59722222222222232</v>
      </c>
      <c r="C17" s="14">
        <f>+B17+H17</f>
        <v>0.63888888888888906</v>
      </c>
      <c r="D17" s="10">
        <v>0.375</v>
      </c>
      <c r="E17" s="13" t="s">
        <v>12</v>
      </c>
      <c r="F17" s="12"/>
      <c r="G17" s="12" t="s">
        <v>42</v>
      </c>
      <c r="H17" s="10">
        <v>4.1666666666666685E-2</v>
      </c>
      <c r="I17" s="3">
        <v>4.1666666666666685E-2</v>
      </c>
    </row>
    <row r="18" spans="1:12" ht="199.5" customHeight="1" x14ac:dyDescent="0.25">
      <c r="A18" s="9">
        <v>45082</v>
      </c>
      <c r="B18" s="10">
        <f>+C17</f>
        <v>0.63888888888888906</v>
      </c>
      <c r="C18" s="14">
        <f>+B18+H18</f>
        <v>0.72916666666666685</v>
      </c>
      <c r="D18" s="10">
        <v>0.5</v>
      </c>
      <c r="E18" s="11" t="s">
        <v>13</v>
      </c>
      <c r="F18" s="12" t="s">
        <v>43</v>
      </c>
      <c r="G18" s="12" t="s">
        <v>42</v>
      </c>
      <c r="H18" s="10">
        <v>9.0277777777777776E-2</v>
      </c>
      <c r="I18" s="3">
        <v>0.10416666666666669</v>
      </c>
    </row>
    <row r="19" spans="1:12" ht="21" customHeight="1" x14ac:dyDescent="0.25">
      <c r="A19" s="33"/>
      <c r="B19" s="34"/>
      <c r="C19" s="34"/>
      <c r="D19" s="34"/>
      <c r="E19" s="35"/>
      <c r="F19" s="36"/>
      <c r="G19" s="36"/>
      <c r="H19" s="36"/>
    </row>
    <row r="20" spans="1:12" ht="243" customHeight="1" x14ac:dyDescent="0.25">
      <c r="A20" s="9">
        <v>45083</v>
      </c>
      <c r="B20" s="10">
        <v>0.36458333333333331</v>
      </c>
      <c r="C20" s="14">
        <f t="shared" si="0"/>
        <v>0.39583333333333331</v>
      </c>
      <c r="D20" s="10">
        <v>0.36458333333333331</v>
      </c>
      <c r="E20" s="13" t="s">
        <v>58</v>
      </c>
      <c r="F20" s="12" t="s">
        <v>36</v>
      </c>
      <c r="G20" s="12" t="s">
        <v>45</v>
      </c>
      <c r="H20" s="10">
        <v>3.125E-2</v>
      </c>
      <c r="I20" s="3">
        <v>1.041666666666663E-2</v>
      </c>
    </row>
    <row r="21" spans="1:12" ht="60" customHeight="1" x14ac:dyDescent="0.25">
      <c r="A21" s="9">
        <v>45083</v>
      </c>
      <c r="B21" s="10">
        <f>+C20</f>
        <v>0.39583333333333331</v>
      </c>
      <c r="C21" s="14">
        <f t="shared" si="0"/>
        <v>0.41666666666666669</v>
      </c>
      <c r="D21" s="10">
        <v>0.38541666666666669</v>
      </c>
      <c r="E21" s="11" t="s">
        <v>21</v>
      </c>
      <c r="F21" s="12"/>
      <c r="G21" s="12"/>
      <c r="H21" s="10">
        <v>2.083333333333337E-2</v>
      </c>
      <c r="I21" s="3">
        <v>-0.36458333333333331</v>
      </c>
    </row>
    <row r="22" spans="1:12" ht="84" customHeight="1" x14ac:dyDescent="0.25">
      <c r="A22" s="9">
        <v>45083</v>
      </c>
      <c r="B22" s="10">
        <f t="shared" ref="B22:B31" si="3">+C21</f>
        <v>0.41666666666666669</v>
      </c>
      <c r="C22" s="14">
        <f t="shared" si="0"/>
        <v>0.43402777777777779</v>
      </c>
      <c r="D22" s="10">
        <v>0.40277777777777773</v>
      </c>
      <c r="E22" s="11" t="s">
        <v>22</v>
      </c>
      <c r="F22" s="12"/>
      <c r="G22" s="12"/>
      <c r="H22" s="10">
        <v>1.7361111111111112E-2</v>
      </c>
      <c r="I22" s="3">
        <v>0</v>
      </c>
    </row>
    <row r="23" spans="1:12" ht="110.25" customHeight="1" x14ac:dyDescent="0.25">
      <c r="A23" s="9">
        <v>45083</v>
      </c>
      <c r="B23" s="10">
        <f t="shared" si="3"/>
        <v>0.43402777777777779</v>
      </c>
      <c r="C23" s="14">
        <f t="shared" si="0"/>
        <v>0.4513888888888889</v>
      </c>
      <c r="D23" s="10">
        <v>0.4375</v>
      </c>
      <c r="E23" s="11" t="s">
        <v>23</v>
      </c>
      <c r="F23" s="12"/>
      <c r="G23" s="12"/>
      <c r="H23" s="10">
        <v>1.7361111111111112E-2</v>
      </c>
      <c r="I23" s="3">
        <v>0</v>
      </c>
    </row>
    <row r="24" spans="1:12" ht="62.25" customHeight="1" x14ac:dyDescent="0.25">
      <c r="A24" s="9">
        <v>45083</v>
      </c>
      <c r="B24" s="10">
        <f>+C23</f>
        <v>0.4513888888888889</v>
      </c>
      <c r="C24" s="14">
        <f t="shared" si="0"/>
        <v>0.4826388888888889</v>
      </c>
      <c r="D24" s="10">
        <v>0.5</v>
      </c>
      <c r="E24" s="11" t="s">
        <v>15</v>
      </c>
      <c r="F24" s="12"/>
      <c r="G24" s="12"/>
      <c r="H24" s="10">
        <v>3.125E-2</v>
      </c>
      <c r="I24" s="3">
        <v>6.25E-2</v>
      </c>
    </row>
    <row r="25" spans="1:12" s="22" customFormat="1" ht="77.25" customHeight="1" x14ac:dyDescent="0.25">
      <c r="A25" s="18">
        <v>45083</v>
      </c>
      <c r="B25" s="19">
        <v>0.48958333333333331</v>
      </c>
      <c r="C25" s="19">
        <f t="shared" si="0"/>
        <v>0.56944444444444442</v>
      </c>
      <c r="D25" s="19">
        <v>0.57291666666666663</v>
      </c>
      <c r="E25" s="20" t="s">
        <v>59</v>
      </c>
      <c r="F25" s="21"/>
      <c r="G25" s="21" t="s">
        <v>45</v>
      </c>
      <c r="H25" s="19">
        <v>7.9861111111111105E-2</v>
      </c>
    </row>
    <row r="26" spans="1:12" ht="33" customHeight="1" x14ac:dyDescent="0.25">
      <c r="A26" s="9">
        <v>45083</v>
      </c>
      <c r="B26" s="10">
        <f t="shared" si="3"/>
        <v>0.56944444444444442</v>
      </c>
      <c r="C26" s="14">
        <f t="shared" si="0"/>
        <v>0.57986111111111116</v>
      </c>
      <c r="D26" s="10"/>
      <c r="E26" s="11" t="s">
        <v>28</v>
      </c>
      <c r="F26" s="12"/>
      <c r="G26" s="12"/>
      <c r="H26" s="10">
        <v>1.0416666666666741E-2</v>
      </c>
    </row>
    <row r="27" spans="1:12" ht="63.75" customHeight="1" x14ac:dyDescent="0.25">
      <c r="A27" s="9">
        <v>45083</v>
      </c>
      <c r="B27" s="10">
        <f t="shared" si="3"/>
        <v>0.57986111111111116</v>
      </c>
      <c r="C27" s="14">
        <f t="shared" si="0"/>
        <v>0.61805555555555558</v>
      </c>
      <c r="D27" s="10">
        <v>0.63541666666666663</v>
      </c>
      <c r="E27" s="11" t="s">
        <v>17</v>
      </c>
      <c r="F27" s="12"/>
      <c r="G27" s="21" t="s">
        <v>60</v>
      </c>
      <c r="H27" s="10">
        <v>3.8194444444444441E-2</v>
      </c>
    </row>
    <row r="28" spans="1:12" ht="48.75" customHeight="1" x14ac:dyDescent="0.25">
      <c r="A28" s="9">
        <v>45083</v>
      </c>
      <c r="B28" s="10">
        <f t="shared" si="3"/>
        <v>0.61805555555555558</v>
      </c>
      <c r="C28" s="14">
        <f t="shared" si="0"/>
        <v>0.63194444444444442</v>
      </c>
      <c r="D28" s="10">
        <v>0.64583333333333337</v>
      </c>
      <c r="E28" s="11" t="s">
        <v>29</v>
      </c>
      <c r="F28" s="12"/>
      <c r="G28" s="12"/>
      <c r="H28" s="10">
        <v>1.3888888888888888E-2</v>
      </c>
    </row>
    <row r="29" spans="1:12" ht="53.25" customHeight="1" x14ac:dyDescent="0.25">
      <c r="A29" s="9">
        <v>45083</v>
      </c>
      <c r="B29" s="10">
        <f t="shared" si="3"/>
        <v>0.63194444444444442</v>
      </c>
      <c r="C29" s="14">
        <f t="shared" si="0"/>
        <v>0.67013888888888884</v>
      </c>
      <c r="D29" s="10">
        <v>0.69444444444444453</v>
      </c>
      <c r="E29" s="11" t="s">
        <v>26</v>
      </c>
      <c r="F29" s="12"/>
      <c r="G29" s="12" t="s">
        <v>38</v>
      </c>
      <c r="H29" s="10">
        <v>3.8194444444444441E-2</v>
      </c>
    </row>
    <row r="30" spans="1:12" ht="45.75" customHeight="1" x14ac:dyDescent="0.25">
      <c r="A30" s="9">
        <v>45083</v>
      </c>
      <c r="B30" s="10">
        <f t="shared" si="3"/>
        <v>0.67013888888888884</v>
      </c>
      <c r="C30" s="14">
        <f t="shared" si="0"/>
        <v>0.68055555555555547</v>
      </c>
      <c r="D30" s="10">
        <v>0.67708333333333337</v>
      </c>
      <c r="E30" s="11" t="s">
        <v>30</v>
      </c>
      <c r="F30" s="12"/>
      <c r="H30" s="10">
        <v>1.0416666666666666E-2</v>
      </c>
      <c r="L30" s="3">
        <v>20</v>
      </c>
    </row>
    <row r="31" spans="1:12" ht="48" customHeight="1" x14ac:dyDescent="0.25">
      <c r="A31" s="9">
        <v>45083</v>
      </c>
      <c r="B31" s="10">
        <f t="shared" si="3"/>
        <v>0.68055555555555547</v>
      </c>
      <c r="C31" s="14">
        <f t="shared" si="0"/>
        <v>0.74305555555555547</v>
      </c>
      <c r="D31" s="10">
        <v>0.71875</v>
      </c>
      <c r="E31" s="11" t="s">
        <v>40</v>
      </c>
      <c r="F31" s="12"/>
      <c r="G31" s="17" t="s">
        <v>39</v>
      </c>
      <c r="H31" s="10">
        <v>6.25E-2</v>
      </c>
    </row>
    <row r="32" spans="1:12" ht="21" customHeight="1" x14ac:dyDescent="0.25">
      <c r="A32" s="33"/>
      <c r="B32" s="34"/>
      <c r="C32" s="34"/>
      <c r="D32" s="34"/>
      <c r="E32" s="35"/>
      <c r="F32" s="36"/>
      <c r="G32" s="36"/>
      <c r="H32" s="36"/>
    </row>
    <row r="33" spans="1:8" ht="77.25" customHeight="1" x14ac:dyDescent="0.25">
      <c r="A33" s="9">
        <v>45084</v>
      </c>
      <c r="B33" s="10">
        <v>0.33333333333333331</v>
      </c>
      <c r="C33" s="14">
        <f t="shared" si="0"/>
        <v>0.39583333333333331</v>
      </c>
      <c r="D33" s="10"/>
      <c r="E33" s="16" t="s">
        <v>46</v>
      </c>
      <c r="F33" s="12"/>
      <c r="G33" s="12" t="s">
        <v>47</v>
      </c>
      <c r="H33" s="10">
        <v>6.25E-2</v>
      </c>
    </row>
    <row r="34" spans="1:8" ht="64.5" customHeight="1" x14ac:dyDescent="0.25">
      <c r="A34" s="9">
        <v>45084</v>
      </c>
      <c r="B34" s="10">
        <f>+C33</f>
        <v>0.39583333333333331</v>
      </c>
      <c r="C34" s="14">
        <f t="shared" ref="C34" si="4">+B34+H34</f>
        <v>0.41666666666666663</v>
      </c>
      <c r="D34" s="10"/>
      <c r="E34" s="16" t="s">
        <v>48</v>
      </c>
      <c r="F34" s="12"/>
      <c r="G34" s="12" t="s">
        <v>47</v>
      </c>
      <c r="H34" s="10">
        <v>2.0833333333333332E-2</v>
      </c>
    </row>
    <row r="35" spans="1:8" ht="135" customHeight="1" x14ac:dyDescent="0.25">
      <c r="A35" s="9">
        <v>45084</v>
      </c>
      <c r="B35" s="10">
        <f>+C34</f>
        <v>0.41666666666666663</v>
      </c>
      <c r="C35" s="14">
        <f t="shared" ref="C35" si="5">+B35+H35</f>
        <v>0.49999999999999994</v>
      </c>
      <c r="D35" s="10"/>
      <c r="E35" s="11" t="s">
        <v>61</v>
      </c>
      <c r="F35" s="12" t="s">
        <v>51</v>
      </c>
      <c r="G35" s="12" t="s">
        <v>47</v>
      </c>
      <c r="H35" s="10">
        <v>8.3333333333333329E-2</v>
      </c>
    </row>
    <row r="36" spans="1:8" ht="44.25" customHeight="1" x14ac:dyDescent="0.25">
      <c r="A36" s="9">
        <v>45084</v>
      </c>
      <c r="B36" s="10">
        <f>+C35</f>
        <v>0.49999999999999994</v>
      </c>
      <c r="C36" s="14">
        <f t="shared" ref="C36:C37" si="6">+B36+H36</f>
        <v>0.58333333333333326</v>
      </c>
      <c r="D36" s="10"/>
      <c r="E36" s="11" t="s">
        <v>49</v>
      </c>
      <c r="F36" s="12"/>
      <c r="G36" s="12"/>
      <c r="H36" s="10">
        <v>8.3333333333333329E-2</v>
      </c>
    </row>
    <row r="37" spans="1:8" ht="83.25" customHeight="1" x14ac:dyDescent="0.25">
      <c r="A37" s="9">
        <v>45084</v>
      </c>
      <c r="B37" s="10">
        <f>+C36</f>
        <v>0.58333333333333326</v>
      </c>
      <c r="C37" s="14">
        <f t="shared" si="6"/>
        <v>0.62499999999999989</v>
      </c>
      <c r="D37" s="10"/>
      <c r="E37" s="16" t="s">
        <v>33</v>
      </c>
      <c r="F37" s="12" t="s">
        <v>41</v>
      </c>
      <c r="G37" s="12" t="s">
        <v>50</v>
      </c>
      <c r="H37" s="10">
        <v>4.1666666666666664E-2</v>
      </c>
    </row>
    <row r="38" spans="1:8" ht="144.75" customHeight="1" x14ac:dyDescent="0.25">
      <c r="A38" s="9">
        <v>45084</v>
      </c>
      <c r="B38" s="10">
        <f>+C37</f>
        <v>0.62499999999999989</v>
      </c>
      <c r="C38" s="14">
        <f t="shared" ref="C38" si="7">+B38+H38</f>
        <v>0.71874999999999989</v>
      </c>
      <c r="D38" s="10"/>
      <c r="E38" s="11" t="s">
        <v>31</v>
      </c>
      <c r="F38" s="12"/>
      <c r="G38" s="12" t="s">
        <v>50</v>
      </c>
      <c r="H38" s="10">
        <v>9.375E-2</v>
      </c>
    </row>
    <row r="39" spans="1:8" ht="55.5" customHeight="1" x14ac:dyDescent="0.25">
      <c r="A39" s="9">
        <v>45084</v>
      </c>
      <c r="B39" s="10">
        <f t="shared" ref="B39" si="8">+C38</f>
        <v>0.71874999999999989</v>
      </c>
      <c r="C39" s="14">
        <f t="shared" ref="C39:C41" si="9">+B39+H39</f>
        <v>0.74999999999999989</v>
      </c>
      <c r="D39" s="10"/>
      <c r="E39" s="11" t="s">
        <v>32</v>
      </c>
      <c r="F39" s="12"/>
      <c r="G39" s="12"/>
      <c r="H39" s="10">
        <v>3.125E-2</v>
      </c>
    </row>
    <row r="40" spans="1:8" ht="21" customHeight="1" x14ac:dyDescent="0.25">
      <c r="A40" s="33"/>
      <c r="B40" s="34"/>
      <c r="C40" s="34"/>
      <c r="D40" s="34"/>
      <c r="E40" s="35"/>
      <c r="F40" s="36"/>
      <c r="G40" s="36"/>
      <c r="H40" s="36"/>
    </row>
    <row r="41" spans="1:8" s="22" customFormat="1" ht="61.5" customHeight="1" x14ac:dyDescent="0.25">
      <c r="A41" s="18">
        <v>45085</v>
      </c>
      <c r="B41" s="19">
        <v>0.41666666666666669</v>
      </c>
      <c r="C41" s="19">
        <f t="shared" si="9"/>
        <v>0.5</v>
      </c>
      <c r="D41" s="19"/>
      <c r="E41" s="20" t="s">
        <v>35</v>
      </c>
      <c r="F41" s="21" t="s">
        <v>37</v>
      </c>
      <c r="G41" s="21" t="s">
        <v>34</v>
      </c>
      <c r="H41" s="19">
        <v>8.3333333333333329E-2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Agenda Temuco</vt:lpstr>
      <vt:lpstr>'Agenda Temuco'!Área_de_impresión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UCM-Portatil04</dc:creator>
  <cp:lastModifiedBy>Miguel Jaramillo AnGEL</cp:lastModifiedBy>
  <cp:lastPrinted>2023-06-01T23:13:08Z</cp:lastPrinted>
  <dcterms:created xsi:type="dcterms:W3CDTF">2023-05-08T16:39:11Z</dcterms:created>
  <dcterms:modified xsi:type="dcterms:W3CDTF">2023-06-01T23:14:13Z</dcterms:modified>
</cp:coreProperties>
</file>